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<sst xmlns="http://schemas.openxmlformats.org/spreadsheetml/2006/main" count="131" uniqueCount="129">
  <si>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31/01/2023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</si>
  <si>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</si>
  <si>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</si>
  <si>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</si>
  <si>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</si>
  <si>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</si>
  <si>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</si>
  <si>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</si>
  <si>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</si>
  <si>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</si>
  <si>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</si>
  <si>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</si>
  <si>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</si>
  <si>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</si>
  <si>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</si>
  <si>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</si>
  <si>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</si>
  <si>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</si>
  <si>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</si>
  <si>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</si>
  <si>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</si>
  <si>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</si>
  <si>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</si>
  <si>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</si>
  <si>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</si>
  <si>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</si>
  <si>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</si>
  <si>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</si>
  <si>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</si>
  <si>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</si>
  <si>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</si>
  <si>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</si>
  <si>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</si>
  <si>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</si>
  <si>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</si>
  <si>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</si>
  <si>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</si>
  <si>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</si>
  <si>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</si>
  <si>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</si>
  <si>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</si>
  <si>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</si>
  <si>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</si>
  <si>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</si>
  <si>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</si>
  <si>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</si>
  <si>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</si>
  <si>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</si>
  <si>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</si>
  <si>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</si>
  <si>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</si>
  <si>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</si>
  <si>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</si>
  <si>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</si>
  <si>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</si>
  <si>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</si>
  <si>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</si>
  <si>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</si>
  <si>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</si>
  <si>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</si>
  <si>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</si>
  <si>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</si>
  <si>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</si>
  <si>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</si>
  <si>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</si>
  <si>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</si>
  <si>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</si>
  <si>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</si>
  <si>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</si>
  <si>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</si>
  <si>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</si>
  <si>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</si>
  <si>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</si>
  <si>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</si>
  <si>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</si>
  <si>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</si>
  <si>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</si>
  <si>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</si>
  <si>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</si>
  <si>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</si>
  <si>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</si>
  <si>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</si>
  <si>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01/01/2023 AL 31/01/2023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</si>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</sst>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3\01-2023\Definitivo\ESTADOS%20FINANCIEROS%20ENERO%20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58250.43</v>
          </cell>
        </row>
        <row r="16">
          <cell r="D16">
            <v>2125709.48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26503.58</v>
          </cell>
        </row>
        <row r="48">
          <cell r="D48">
            <v>36937.93</v>
          </cell>
        </row>
        <row r="59">
          <cell r="D59">
            <v>8726.32</v>
          </cell>
        </row>
        <row r="92">
          <cell r="D92">
            <v>0</v>
          </cell>
        </row>
        <row r="96">
          <cell r="D96">
            <v>-26774.59</v>
          </cell>
        </row>
        <row r="98">
          <cell r="D98">
            <v>0</v>
          </cell>
        </row>
        <row r="106">
          <cell r="D106">
            <v>-43451.2</v>
          </cell>
        </row>
        <row r="115">
          <cell r="D115">
            <v>-100000</v>
          </cell>
        </row>
        <row r="119">
          <cell r="D119">
            <v>-218.12</v>
          </cell>
        </row>
        <row r="121">
          <cell r="D121">
            <v>71807.56</v>
          </cell>
        </row>
        <row r="127">
          <cell r="D127">
            <v>-2125345.22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-77241.62999999999</v>
          </cell>
        </row>
        <row r="42">
          <cell r="F42">
            <v>0</v>
          </cell>
        </row>
        <row r="44">
          <cell r="F44">
            <v>0</v>
          </cell>
        </row>
        <row r="50">
          <cell r="F50">
            <v>28890.07</v>
          </cell>
        </row>
        <row r="51">
          <cell r="F51">
            <v>4616.42</v>
          </cell>
        </row>
        <row r="52">
          <cell r="F52">
            <v>20315.29</v>
          </cell>
        </row>
        <row r="57">
          <cell r="F57">
            <v>0</v>
          </cell>
        </row>
        <row r="59">
          <cell r="F59">
            <v>-23419.84999999999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C85">
      <selection activeCell="F86" sqref="F86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2183959.91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58250.43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2125709.48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-26774.59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-43451.2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-70225.79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-23419.84999999999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26503.58</v>
      </c>
      <c r="I35" s="9" t="s">
        <v>53</v>
      </c>
      <c r="O35" s="6">
        <f>+'[1]BG'!D115</f>
        <v>-100000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-218.12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71807.56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-2125345.22</v>
      </c>
    </row>
    <row r="41" spans="1:17" ht="12.75" customHeight="1">
      <c r="A41" s="5" t="s">
        <v>62</v>
      </c>
      <c r="G41" s="8">
        <f>+'[1]BG'!D48</f>
        <v>36937.93</v>
      </c>
      <c r="I41" s="5" t="s">
        <v>63</v>
      </c>
      <c r="N41" s="6"/>
      <c r="O41" s="8">
        <f>SUM(O35:O40)</f>
        <v>-2153755.7800000003</v>
      </c>
      <c r="Q41" s="6"/>
    </row>
    <row r="42" spans="9:16" ht="12.75" customHeight="1">
      <c r="I42" s="5" t="s">
        <v>64</v>
      </c>
      <c r="N42" s="6"/>
      <c r="O42" s="8">
        <f>+O29+O31+O41</f>
        <v>-2247401.4200000004</v>
      </c>
      <c r="P42" s="6"/>
    </row>
    <row r="43" spans="1:15" ht="12.75" customHeight="1">
      <c r="A43" s="5" t="s">
        <v>65</v>
      </c>
      <c r="G43" s="8">
        <f>+G8+G13+G21+G29+G35+G41</f>
        <v>2247401.4200000004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8726.32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-8726.32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-77241.62999999999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0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-77241.62999999999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-77241.62999999999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28890.07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4616.42</v>
      </c>
    </row>
    <row r="69" spans="6:15" ht="12.75" customHeight="1">
      <c r="F69" s="6"/>
      <c r="I69" s="9" t="s">
        <v>105</v>
      </c>
      <c r="N69" s="6"/>
      <c r="O69" s="6">
        <f>+'[1]GYP'!F52</f>
        <v>20315.29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53821.78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-23419.84999999999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-23419.84999999999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-1820454.4374999995</v>
      </c>
      <c r="H93" s="6"/>
      <c r="I93" s="37">
        <f>+G93/G94*100</f>
        <v>-363.92094369771195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500233.49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-1820454.4374999995</v>
      </c>
      <c r="I96" s="40">
        <f>+G96/G97*100</f>
        <v>-363.92094369771195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500233.49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2023-04-15T20:45:04Z</dcterms:created>
  <dcterms:modified xsi:type="dcterms:W3CDTF">2023-04-15T20:46:13Z</dcterms:modified>
  <cp:category/>
  <cp:version/>
  <cp:contentType/>
  <cp:contentStatus/>
</cp:coreProperties>
</file>