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<sst xmlns="http://schemas.openxmlformats.org/spreadsheetml/2006/main" count="131" uniqueCount="129">
  <si>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30/06/2023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</si>
  <si>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</si>
  <si>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</si>
  <si>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</si>
  <si>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</si>
  <si>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</si>
  <si>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</si>
  <si>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</si>
  <si>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</si>
  <si>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</si>
  <si>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</si>
  <si>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</si>
  <si>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</si>
  <si>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</si>
  <si>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</si>
  <si>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</si>
  <si>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</si>
  <si>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</si>
  <si>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</si>
  <si>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</si>
  <si>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</si>
  <si>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</si>
  <si>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</si>
  <si>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</si>
  <si>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</si>
  <si>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</si>
  <si>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</si>
  <si>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</si>
  <si>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</si>
  <si>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</si>
  <si>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</si>
  <si>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</si>
  <si>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</si>
  <si>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</si>
  <si>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</si>
  <si>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</si>
  <si>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</si>
  <si>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</si>
  <si>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</si>
  <si>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</si>
  <si>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</si>
  <si>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</si>
  <si>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</si>
  <si>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</si>
  <si>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</si>
  <si>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</si>
  <si>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</si>
  <si>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</si>
  <si>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</si>
  <si>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</si>
  <si>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</si>
  <si>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</si>
  <si>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</si>
  <si>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</si>
  <si>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</si>
  <si>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</si>
  <si>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</si>
  <si>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</si>
  <si>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</si>
  <si>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</si>
  <si>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</si>
  <si>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</si>
  <si>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</si>
  <si>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</si>
  <si>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</si>
  <si>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</si>
  <si>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</si>
  <si>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</si>
  <si>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</si>
  <si>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</si>
  <si>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</si>
  <si>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</si>
  <si>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</si>
  <si>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</si>
  <si>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</si>
  <si>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</si>
  <si>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</si>
  <si>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</si>
  <si>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</si>
  <si>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</si>
  <si>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</si>
  <si>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</si>
  <si>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01/01/2023 AL 30/06/2023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</si>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</sst>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JUNIO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2818718.2399999998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28206.98</v>
          </cell>
        </row>
        <row r="48">
          <cell r="D48">
            <v>48911.74</v>
          </cell>
        </row>
        <row r="59">
          <cell r="D59">
            <v>37026.87</v>
          </cell>
        </row>
        <row r="92">
          <cell r="D92">
            <v>0</v>
          </cell>
        </row>
        <row r="96">
          <cell r="D96">
            <v>-253681.19</v>
          </cell>
        </row>
        <row r="98">
          <cell r="D98">
            <v>0</v>
          </cell>
        </row>
        <row r="106">
          <cell r="D106">
            <v>-65211.380000000005</v>
          </cell>
        </row>
        <row r="115">
          <cell r="D115">
            <v>-100000</v>
          </cell>
        </row>
        <row r="119">
          <cell r="D119">
            <v>-1573.79</v>
          </cell>
        </row>
        <row r="121">
          <cell r="D121">
            <v>152514.46</v>
          </cell>
        </row>
        <row r="127">
          <cell r="D127">
            <v>-2627885.06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-515705.9</v>
          </cell>
        </row>
        <row r="42">
          <cell r="F42">
            <v>-30427.719999999998</v>
          </cell>
        </row>
        <row r="44">
          <cell r="F44">
            <v>0</v>
          </cell>
        </row>
        <row r="50">
          <cell r="F50">
            <v>300718.87</v>
          </cell>
        </row>
        <row r="51">
          <cell r="F51">
            <v>29758.79</v>
          </cell>
        </row>
        <row r="52">
          <cell r="F52">
            <v>188542.56000000003</v>
          </cell>
        </row>
        <row r="57">
          <cell r="F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81">
      <selection activeCell="G93" sqref="G9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2818718.2399999998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2818718.2399999998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0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-253681.19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-65211.380000000005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-318892.57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v>0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28206.98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-1573.79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152514.46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-2627885.06</v>
      </c>
    </row>
    <row r="41" spans="1:17" ht="12.75" customHeight="1">
      <c r="A41" s="5" t="s">
        <v>62</v>
      </c>
      <c r="G41" s="8">
        <f>+'[1]BG'!D48</f>
        <v>48911.74</v>
      </c>
      <c r="I41" s="5" t="s">
        <v>63</v>
      </c>
      <c r="N41" s="6"/>
      <c r="O41" s="8">
        <f>SUM(O35:O40)</f>
        <v>-2576944.39</v>
      </c>
      <c r="Q41" s="6"/>
    </row>
    <row r="42" spans="9:16" ht="12.75" customHeight="1">
      <c r="I42" s="5" t="s">
        <v>64</v>
      </c>
      <c r="N42" s="6"/>
      <c r="O42" s="8">
        <f>+O29+O31+O41</f>
        <v>-2895836.96</v>
      </c>
      <c r="P42" s="6"/>
    </row>
    <row r="43" spans="1:15" ht="12.75" customHeight="1">
      <c r="A43" s="5" t="s">
        <v>65</v>
      </c>
      <c r="G43" s="8">
        <f>+G8+G13+G21+G29+G35+G41</f>
        <v>2895836.96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37026.87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-37026.87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-515705.9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-30427.719999999998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-546133.62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-546133.62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300718.87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29758.79</v>
      </c>
    </row>
    <row r="69" spans="6:15" ht="12.75" customHeight="1">
      <c r="F69" s="6"/>
      <c r="I69" s="9" t="s">
        <v>105</v>
      </c>
      <c r="N69" s="6"/>
      <c r="O69" s="6">
        <f>+'[1]GYP'!F52</f>
        <v>188542.56000000003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519020.22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-27113.400000000023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-27113.400000000023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-2300456.6405</v>
      </c>
      <c r="H93" s="6"/>
      <c r="I93" s="37">
        <f>+G93/G94*100</f>
        <v>-358.9626669542958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640862.366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-2300456.6405</v>
      </c>
      <c r="I96" s="40">
        <f>+G96/G97*100</f>
        <v>-358.9626669542958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640862.366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2023-09-16T20:43:49Z</dcterms:created>
  <dcterms:modified xsi:type="dcterms:W3CDTF">2023-09-16T20:44:55Z</dcterms:modified>
  <cp:category/>
  <cp:version/>
  <cp:contentType/>
  <cp:contentStatus/>
</cp:coreProperties>
</file>