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<sst xmlns="http://schemas.openxmlformats.org/spreadsheetml/2006/main" count="131" uniqueCount="129">
  <si>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30/11/2022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</si>
  <si>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</si>
  <si>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</si>
  <si>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</si>
  <si>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</si>
  <si>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</si>
  <si>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</si>
  <si>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</si>
  <si>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</si>
  <si>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</si>
  <si>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</si>
  <si>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</si>
  <si>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</si>
  <si>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</si>
  <si>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</si>
  <si>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</si>
  <si>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</si>
  <si>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</si>
  <si>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</si>
  <si>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</si>
  <si>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</si>
  <si>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</si>
  <si>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</si>
  <si>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</si>
  <si>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</si>
  <si>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</si>
  <si>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</si>
  <si>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</si>
  <si>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</si>
  <si>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</si>
  <si>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</si>
  <si>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</si>
  <si>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</si>
  <si>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</si>
  <si>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</si>
  <si>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</si>
  <si>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</si>
  <si>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</si>
  <si>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</si>
  <si>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</si>
  <si>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</si>
  <si>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</si>
  <si>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</si>
  <si>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</si>
  <si>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</si>
  <si>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</si>
  <si>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</si>
  <si>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</si>
  <si>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</si>
  <si>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</si>
  <si>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</si>
  <si>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</si>
  <si>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</si>
  <si>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</si>
  <si>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</si>
  <si>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</si>
  <si>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</si>
  <si>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</si>
  <si>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</si>
  <si>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</si>
  <si>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</si>
  <si>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</si>
  <si>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</si>
  <si>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</si>
  <si>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</si>
  <si>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</si>
  <si>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</si>
  <si>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</si>
  <si>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</si>
  <si>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</si>
  <si>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</si>
  <si>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</si>
  <si>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</si>
  <si>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</si>
  <si>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</si>
  <si>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</si>
  <si>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</si>
  <si>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</si>
  <si>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</si>
  <si>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</si>
  <si>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</si>
  <si>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</si>
  <si>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01/07/2022 AL 30/11/2022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</si>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</sst>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NOVIEMBRE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8996.800000000001</v>
          </cell>
        </row>
        <row r="16">
          <cell r="D16">
            <v>1052378.57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27914.34</v>
          </cell>
        </row>
        <row r="48">
          <cell r="D48">
            <v>33505.77</v>
          </cell>
        </row>
        <row r="59">
          <cell r="D59">
            <v>8726.32</v>
          </cell>
        </row>
        <row r="92">
          <cell r="D92">
            <v>0</v>
          </cell>
        </row>
        <row r="96">
          <cell r="D96">
            <v>-20643.38</v>
          </cell>
        </row>
        <row r="98">
          <cell r="D98">
            <v>0</v>
          </cell>
        </row>
        <row r="106">
          <cell r="D106">
            <v>-23724.93</v>
          </cell>
        </row>
        <row r="115">
          <cell r="D115">
            <v>-100000</v>
          </cell>
        </row>
        <row r="119">
          <cell r="D119">
            <v>-218.12</v>
          </cell>
        </row>
        <row r="121">
          <cell r="D121">
            <v>-898.57</v>
          </cell>
        </row>
        <row r="127">
          <cell r="D127">
            <v>-1052014.31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-16476.309999999998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32887.1</v>
          </cell>
        </row>
        <row r="51">
          <cell r="F51">
            <v>9187.69</v>
          </cell>
        </row>
        <row r="52">
          <cell r="F52">
            <v>49105.35</v>
          </cell>
        </row>
        <row r="57">
          <cell r="F57">
            <v>0</v>
          </cell>
        </row>
        <row r="59">
          <cell r="F59">
            <v>74703.83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E35">
      <selection activeCell="E48" sqref="E48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1061375.37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8996.800000000001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1052378.57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-20643.38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-23724.93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-44368.31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74703.83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27914.34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-898.57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-1052014.31</v>
      </c>
    </row>
    <row r="41" spans="1:17" ht="12.75" customHeight="1">
      <c r="A41" s="5" t="s">
        <v>62</v>
      </c>
      <c r="G41" s="8">
        <f>+'[1]BG'!D48</f>
        <v>33505.77</v>
      </c>
      <c r="I41" s="5" t="s">
        <v>63</v>
      </c>
      <c r="N41" s="6"/>
      <c r="O41" s="8">
        <f>SUM(O35:O40)</f>
        <v>-1153131</v>
      </c>
      <c r="Q41" s="6"/>
    </row>
    <row r="42" spans="9:16" ht="12.75" customHeight="1">
      <c r="I42" s="5" t="s">
        <v>64</v>
      </c>
      <c r="N42" s="6"/>
      <c r="O42" s="8">
        <f>+O29+O31+O41</f>
        <v>-1122795.48</v>
      </c>
      <c r="P42" s="6"/>
    </row>
    <row r="43" spans="1:15" ht="12.75" customHeight="1">
      <c r="A43" s="5" t="s">
        <v>65</v>
      </c>
      <c r="G43" s="8">
        <f>+G8+G13+G21+G29+G35+G41</f>
        <v>1122795.4800000002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8726.32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-8726.32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-16476.309999999998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-16476.309999999998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-16476.309999999998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32887.1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9187.69</v>
      </c>
    </row>
    <row r="69" spans="6:15" ht="12.75" customHeight="1">
      <c r="F69" s="6"/>
      <c r="I69" s="9" t="s">
        <v>105</v>
      </c>
      <c r="N69" s="6"/>
      <c r="O69" s="6">
        <f>+'[1]GYP'!F52</f>
        <v>49105.35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91180.14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74703.83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74703.83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-904718.5874999999</v>
      </c>
      <c r="H93" s="6"/>
      <c r="I93" s="37">
        <f>+G93/G94*100</f>
        <v>-330.55700173048706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273695.18200000003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-904718.5874999999</v>
      </c>
      <c r="I96" s="40">
        <f>+G96/G97*100</f>
        <v>-330.55700173048706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273695.18200000003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2023-09-27T11:53:17Z</dcterms:created>
  <dcterms:modified xsi:type="dcterms:W3CDTF">2023-09-27T11:54:06Z</dcterms:modified>
  <cp:category/>
  <cp:version/>
  <cp:contentType/>
  <cp:contentStatus/>
</cp:coreProperties>
</file>